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.BERGER\Desktop\"/>
    </mc:Choice>
  </mc:AlternateContent>
  <xr:revisionPtr revIDLastSave="0" documentId="13_ncr:1_{18A0C137-F573-4BFE-8A34-E86F1699E21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J32" i="1" l="1"/>
  <c r="J33" i="1"/>
  <c r="J34" i="1"/>
  <c r="J35" i="1"/>
  <c r="U16" i="1" l="1"/>
  <c r="U42" i="1" l="1"/>
  <c r="J23" i="1" l="1"/>
  <c r="J22" i="1"/>
  <c r="U23" i="1"/>
  <c r="U22" i="1"/>
  <c r="U35" i="1" l="1"/>
  <c r="U34" i="1"/>
  <c r="U33" i="1"/>
  <c r="U32" i="1"/>
  <c r="J9" i="1" l="1"/>
  <c r="K9" i="1" s="1"/>
  <c r="J8" i="1"/>
  <c r="K8" i="1" s="1"/>
  <c r="J7" i="1" l="1"/>
  <c r="K7" i="1" s="1"/>
  <c r="J56" i="1"/>
  <c r="U41" i="1"/>
  <c r="J55" i="1"/>
  <c r="U40" i="1"/>
  <c r="J54" i="1"/>
  <c r="U39" i="1"/>
  <c r="J53" i="1"/>
  <c r="U38" i="1"/>
  <c r="J52" i="1"/>
  <c r="U37" i="1"/>
  <c r="J51" i="1"/>
  <c r="U36" i="1"/>
  <c r="J50" i="1"/>
  <c r="J49" i="1"/>
  <c r="J48" i="1"/>
  <c r="J47" i="1"/>
  <c r="J41" i="1"/>
  <c r="J40" i="1"/>
  <c r="J39" i="1"/>
  <c r="J38" i="1"/>
  <c r="J37" i="1"/>
  <c r="J36" i="1"/>
  <c r="U26" i="1"/>
  <c r="U25" i="1"/>
  <c r="U24" i="1"/>
  <c r="U21" i="1"/>
  <c r="U20" i="1"/>
  <c r="U19" i="1"/>
  <c r="U18" i="1"/>
  <c r="U17" i="1"/>
  <c r="U15" i="1"/>
  <c r="J26" i="1"/>
  <c r="J16" i="1"/>
  <c r="J17" i="1"/>
  <c r="J18" i="1"/>
  <c r="J19" i="1"/>
  <c r="J20" i="1"/>
  <c r="J21" i="1"/>
  <c r="J24" i="1"/>
  <c r="J25" i="1"/>
  <c r="J15" i="1"/>
</calcChain>
</file>

<file path=xl/sharedStrings.xml><?xml version="1.0" encoding="utf-8"?>
<sst xmlns="http://schemas.openxmlformats.org/spreadsheetml/2006/main" count="232" uniqueCount="70">
  <si>
    <t>PATEK PHILIPPE</t>
  </si>
  <si>
    <t>Reporte semanal de venta</t>
  </si>
  <si>
    <t>Referencia</t>
  </si>
  <si>
    <t>Serie / Caja</t>
  </si>
  <si>
    <t>Precio de</t>
  </si>
  <si>
    <t>Venta USD</t>
  </si>
  <si>
    <t>con IVA</t>
  </si>
  <si>
    <t>LISTA USD</t>
  </si>
  <si>
    <t>US RETAIL</t>
  </si>
  <si>
    <t>Ejemplo de llenado</t>
  </si>
  <si>
    <t>Lista</t>
  </si>
  <si>
    <t>Venta Real</t>
  </si>
  <si>
    <t>US con IVA</t>
  </si>
  <si>
    <t>4910/10A-001</t>
  </si>
  <si>
    <t>1234567/1234567</t>
  </si>
  <si>
    <t>A</t>
  </si>
  <si>
    <t>B</t>
  </si>
  <si>
    <t>C</t>
  </si>
  <si>
    <t>D</t>
  </si>
  <si>
    <t>5726A-001</t>
  </si>
  <si>
    <t>5119R-001</t>
  </si>
  <si>
    <r>
      <t xml:space="preserve">B) ES SU PRIMER PP ?   </t>
    </r>
    <r>
      <rPr>
        <b/>
        <sz val="11"/>
        <color rgb="FFFF0000"/>
        <rFont val="Calibri"/>
        <family val="2"/>
        <scheme val="minor"/>
      </rPr>
      <t>(S = SI,     N = NO)</t>
    </r>
  </si>
  <si>
    <r>
      <t xml:space="preserve">A) QUIEN COMPRO EL RELOJ </t>
    </r>
    <r>
      <rPr>
        <b/>
        <sz val="11"/>
        <color rgb="FFFF0000"/>
        <rFont val="Calibri"/>
        <family val="2"/>
        <scheme val="minor"/>
      </rPr>
      <t>(H = HOMBRE,      M = MUJER,       P = PAREJA)</t>
    </r>
  </si>
  <si>
    <r>
      <t xml:space="preserve">C) QUE EDAD LE ESTIMA AL CLIENTE </t>
    </r>
    <r>
      <rPr>
        <b/>
        <sz val="11"/>
        <color rgb="FFFF0000"/>
        <rFont val="Calibri"/>
        <family val="2"/>
        <scheme val="minor"/>
      </rPr>
      <t>( A = &lt; 30,   B = 30 - 40,   C = 40 - 55,   D = &gt; 55 ) años</t>
    </r>
  </si>
  <si>
    <t>M</t>
  </si>
  <si>
    <t>SI</t>
  </si>
  <si>
    <t>Canadá</t>
  </si>
  <si>
    <t>H</t>
  </si>
  <si>
    <t>NO</t>
  </si>
  <si>
    <t>México</t>
  </si>
  <si>
    <r>
      <t xml:space="preserve">D) PAIS DE RESIDENCIA DEL COMPRADOR </t>
    </r>
    <r>
      <rPr>
        <b/>
        <sz val="11"/>
        <color rgb="FFFF0000"/>
        <rFont val="Calibri"/>
        <family val="2"/>
        <scheme val="minor"/>
      </rPr>
      <t>( ESCRIBIR EL PAIS: México, USA, España, …… etc )</t>
    </r>
  </si>
  <si>
    <t>P</t>
  </si>
  <si>
    <t xml:space="preserve"> </t>
  </si>
  <si>
    <t>JULIO</t>
  </si>
  <si>
    <t>Del 1 AL 2</t>
  </si>
  <si>
    <t>Del 5 al 9</t>
  </si>
  <si>
    <t>Del 12 al 16</t>
  </si>
  <si>
    <t>Del 19  al 23</t>
  </si>
  <si>
    <t>Del 26 al 30</t>
  </si>
  <si>
    <t>7300/1200R-001</t>
  </si>
  <si>
    <t>7326770/6386740</t>
  </si>
  <si>
    <t>5124G-011</t>
  </si>
  <si>
    <t>7031009/6273555</t>
  </si>
  <si>
    <t>7300/1200A-010</t>
  </si>
  <si>
    <t>7357426/6415421</t>
  </si>
  <si>
    <t>7300/1200R-011</t>
  </si>
  <si>
    <t>7416134/6425470</t>
  </si>
  <si>
    <t>5167/1A-001</t>
  </si>
  <si>
    <t>7415841/6484829</t>
  </si>
  <si>
    <t>5267/200A-001</t>
  </si>
  <si>
    <t>7396995/6464925</t>
  </si>
  <si>
    <t>5711/1A-014</t>
  </si>
  <si>
    <t>7414525/6480537</t>
  </si>
  <si>
    <t>5712/1A-001</t>
  </si>
  <si>
    <t>7409901/6451345</t>
  </si>
  <si>
    <t>5968A-001</t>
  </si>
  <si>
    <t>7406644/6456170</t>
  </si>
  <si>
    <t>4947/1A-001</t>
  </si>
  <si>
    <t>7423066/6418748</t>
  </si>
  <si>
    <t>MEX</t>
  </si>
  <si>
    <t>5271P-001</t>
  </si>
  <si>
    <t>7380925/6322970</t>
  </si>
  <si>
    <t>5524G-001</t>
  </si>
  <si>
    <t>7430043/6460007</t>
  </si>
  <si>
    <t>5738P-001</t>
  </si>
  <si>
    <t>7383748/6442625</t>
  </si>
  <si>
    <t>5905R-001</t>
  </si>
  <si>
    <t>7349357/6436470</t>
  </si>
  <si>
    <t>5980R-001</t>
  </si>
  <si>
    <t>7392312/6451222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</si>
</sst>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 &quot;SFr.&quot;\ * #,##0.00_ ;_ &quot;SFr.&quot;\ * \-#,##0.00_ ;_ &quot;SFr.&quot;\ * &quot;-&quot;??_ ;_ @_ "/>
    <numFmt numFmtId="168" formatCode="_ * #,##0.00_ ;_ * \-#,##0.0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6" fillId="0" borderId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7" fillId="0" borderId="0"/>
    <xf numFmtId="0" fontId="18" fillId="0" borderId="0"/>
    <xf numFmtId="9" fontId="18" fillId="0" borderId="0" applyNumberFormat="0" applyFill="0" applyBorder="0" applyAlignment="0" applyProtection="0"/>
    <xf numFmtId="0" fontId="19" fillId="0" borderId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NumberFormat="0" applyFill="0" applyBorder="0" applyAlignment="0" applyProtection="0"/>
    <xf numFmtId="0" fontId="14" fillId="0" borderId="0"/>
    <xf numFmtId="0" fontId="21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46">
    <xf numFmtId="0" fontId="0" fillId="0" borderId="0" xfId="0"/>
    <xf numFmtId="0" fontId="0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1" xfId="1" applyNumberFormat="1" applyFont="1" applyFill="1" applyBorder="1"/>
    <xf numFmtId="0" fontId="7" fillId="0" borderId="1" xfId="0" applyFont="1" applyBorder="1" applyAlignment="1">
      <alignment horizontal="center"/>
    </xf>
    <xf numFmtId="165" fontId="7" fillId="2" borderId="1" xfId="2" applyNumberFormat="1" applyFont="1" applyFill="1" applyBorder="1"/>
    <xf numFmtId="0" fontId="8" fillId="0" borderId="0" xfId="0" applyFont="1"/>
    <xf numFmtId="166" fontId="0" fillId="0" borderId="0" xfId="3" applyNumberFormat="1" applyFont="1"/>
    <xf numFmtId="9" fontId="9" fillId="0" borderId="0" xfId="3" applyFont="1"/>
    <xf numFmtId="0" fontId="12" fillId="0" borderId="5" xfId="0" applyFont="1" applyBorder="1"/>
    <xf numFmtId="0" fontId="0" fillId="0" borderId="6" xfId="0" applyFont="1" applyBorder="1"/>
    <xf numFmtId="0" fontId="11" fillId="4" borderId="7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11" fillId="4" borderId="10" xfId="0" applyFont="1" applyFill="1" applyBorder="1"/>
    <xf numFmtId="0" fontId="0" fillId="4" borderId="0" xfId="0" applyFont="1" applyFill="1" applyBorder="1"/>
    <xf numFmtId="0" fontId="0" fillId="4" borderId="11" xfId="0" applyFont="1" applyFill="1" applyBorder="1"/>
    <xf numFmtId="0" fontId="11" fillId="4" borderId="12" xfId="0" applyFont="1" applyFill="1" applyBorder="1"/>
    <xf numFmtId="0" fontId="0" fillId="4" borderId="13" xfId="0" applyFont="1" applyFill="1" applyBorder="1"/>
    <xf numFmtId="0" fontId="0" fillId="4" borderId="14" xfId="0" applyFont="1" applyFill="1" applyBorder="1"/>
    <xf numFmtId="0" fontId="13" fillId="0" borderId="1" xfId="0" applyFont="1" applyBorder="1" applyAlignment="1">
      <alignment horizontal="center"/>
    </xf>
    <xf numFmtId="164" fontId="6" fillId="2" borderId="1" xfId="1" applyNumberFormat="1" applyFont="1" applyFill="1" applyBorder="1"/>
    <xf numFmtId="0" fontId="0" fillId="0" borderId="0" xfId="0" applyFont="1" applyFill="1" applyBorder="1"/>
    <xf numFmtId="0" fontId="5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/>
    <xf numFmtId="165" fontId="7" fillId="0" borderId="0" xfId="2" applyNumberFormat="1" applyFont="1" applyFill="1" applyBorder="1"/>
    <xf numFmtId="0" fontId="2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0" xfId="0" applyFont="1" applyFill="1"/>
    <xf numFmtId="0" fontId="7" fillId="0" borderId="1" xfId="0" applyFont="1" applyFill="1" applyBorder="1" applyAlignment="1">
      <alignment horizontal="center"/>
    </xf>
  </cellXfs>
  <cellStyles count="38">
    <cellStyle name="Millares" xfId="1" builtinId="3"/>
    <cellStyle name="Millares 2" xfId="4" xr:uid="{00000000-0005-0000-0000-000001000000}"/>
    <cellStyle name="Millares 2 2" xfId="8" xr:uid="{00000000-0005-0000-0000-000002000000}"/>
    <cellStyle name="Millares 2 3" xfId="20" xr:uid="{00000000-0005-0000-0000-000003000000}"/>
    <cellStyle name="Millares 2 3 2" xfId="36" xr:uid="{00000000-0005-0000-0000-000004000000}"/>
    <cellStyle name="Millares 2 4" xfId="32" xr:uid="{00000000-0005-0000-0000-000005000000}"/>
    <cellStyle name="Millares 3" xfId="17" xr:uid="{00000000-0005-0000-0000-000006000000}"/>
    <cellStyle name="Millares 3 2" xfId="34" xr:uid="{00000000-0005-0000-0000-000007000000}"/>
    <cellStyle name="Millares 4" xfId="29" xr:uid="{00000000-0005-0000-0000-000008000000}"/>
    <cellStyle name="Moneda" xfId="2" builtinId="4"/>
    <cellStyle name="Moneda 2" xfId="9" xr:uid="{00000000-0005-0000-0000-00000A000000}"/>
    <cellStyle name="Moneda 3" xfId="18" xr:uid="{00000000-0005-0000-0000-00000B000000}"/>
    <cellStyle name="Moneda 3 2" xfId="35" xr:uid="{00000000-0005-0000-0000-00000C000000}"/>
    <cellStyle name="Moneda 4" xfId="30" xr:uid="{00000000-0005-0000-0000-00000D000000}"/>
    <cellStyle name="Normal" xfId="0" builtinId="0"/>
    <cellStyle name="Normal 10" xfId="26" xr:uid="{00000000-0005-0000-0000-00000F000000}"/>
    <cellStyle name="Normal 10 2" xfId="37" xr:uid="{00000000-0005-0000-0000-000010000000}"/>
    <cellStyle name="Normal 11" xfId="28" xr:uid="{00000000-0005-0000-0000-000011000000}"/>
    <cellStyle name="Normal 12" xfId="27" xr:uid="{00000000-0005-0000-0000-000012000000}"/>
    <cellStyle name="Normal 2" xfId="5" xr:uid="{00000000-0005-0000-0000-000013000000}"/>
    <cellStyle name="Normal 2 2" xfId="7" xr:uid="{00000000-0005-0000-0000-000014000000}"/>
    <cellStyle name="Normal 3" xfId="6" xr:uid="{00000000-0005-0000-0000-000015000000}"/>
    <cellStyle name="Normal 3 2" xfId="21" xr:uid="{00000000-0005-0000-0000-000016000000}"/>
    <cellStyle name="Normal 4" xfId="10" xr:uid="{00000000-0005-0000-0000-000017000000}"/>
    <cellStyle name="Normal 5" xfId="11" xr:uid="{00000000-0005-0000-0000-000018000000}"/>
    <cellStyle name="Normal 5 2" xfId="22" xr:uid="{00000000-0005-0000-0000-000019000000}"/>
    <cellStyle name="Normal 6" xfId="12" xr:uid="{00000000-0005-0000-0000-00001A000000}"/>
    <cellStyle name="Normal 6 2" xfId="23" xr:uid="{00000000-0005-0000-0000-00001B000000}"/>
    <cellStyle name="Normal 7" xfId="14" xr:uid="{00000000-0005-0000-0000-00001C000000}"/>
    <cellStyle name="Normal 7 2" xfId="25" xr:uid="{00000000-0005-0000-0000-00001D000000}"/>
    <cellStyle name="Normal 8" xfId="16" xr:uid="{00000000-0005-0000-0000-00001E000000}"/>
    <cellStyle name="Normal 9" xfId="15" xr:uid="{00000000-0005-0000-0000-00001F000000}"/>
    <cellStyle name="Normal 9 2" xfId="33" xr:uid="{00000000-0005-0000-0000-000020000000}"/>
    <cellStyle name="Porcentaje" xfId="3" builtinId="5"/>
    <cellStyle name="Porcentaje 2" xfId="13" xr:uid="{00000000-0005-0000-0000-000022000000}"/>
    <cellStyle name="Porcentaje 2 2" xfId="24" xr:uid="{00000000-0005-0000-0000-000023000000}"/>
    <cellStyle name="Porcentaje 3" xfId="19" xr:uid="{00000000-0005-0000-0000-000024000000}"/>
    <cellStyle name="Porcentaje 4" xfId="31" xr:uid="{00000000-0005-0000-0000-000025000000}"/>
  </cellStyles>
  <dxfs count="0"/>
  <tableStyles count="0" defaultTableStyle="TableStyleMedium9" defaultPivotStyle="PivotStyleLight16"/>
  <colors>
    <mruColors>
      <color rgb="FF0000FF"/>
      <color rgb="FFBC59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topLeftCell="A7" zoomScaleNormal="100" workbookViewId="0">
      <selection activeCell="B31" sqref="B31"/>
    </sheetView>
  </sheetViews>
  <sheetFormatPr baseColWidth="10" defaultRowHeight="15" x14ac:dyDescent="0.25"/>
  <cols>
    <col min="1" max="4" width="4" style="1" customWidth="1"/>
    <col min="5" max="5" width="9.85546875" style="1" customWidth="1"/>
    <col min="6" max="6" width="15.28515625" style="1" customWidth="1"/>
    <col min="7" max="7" width="16.28515625" style="1" customWidth="1"/>
    <col min="8" max="8" width="11.28515625" style="1" customWidth="1"/>
    <col min="9" max="9" width="12.7109375" style="1" bestFit="1" customWidth="1"/>
    <col min="10" max="10" width="10.7109375" style="1" customWidth="1"/>
    <col min="11" max="11" width="10" style="1" bestFit="1" customWidth="1"/>
    <col min="12" max="15" width="4" style="1" customWidth="1"/>
    <col min="16" max="16" width="9.85546875" style="1" customWidth="1"/>
    <col min="17" max="17" width="14.5703125" style="1" bestFit="1" customWidth="1"/>
    <col min="18" max="18" width="16.28515625" style="1" customWidth="1"/>
    <col min="19" max="19" width="11.28515625" style="1" customWidth="1"/>
    <col min="20" max="20" width="10.85546875" style="1" bestFit="1" customWidth="1"/>
    <col min="21" max="21" width="10.7109375" style="1" customWidth="1"/>
    <col min="22" max="22" width="9.7109375" style="1" customWidth="1"/>
    <col min="23" max="23" width="11.28515625" style="1" customWidth="1"/>
    <col min="24" max="24" width="10.42578125" style="1" customWidth="1"/>
    <col min="25" max="25" width="10.7109375" style="1" customWidth="1"/>
    <col min="26" max="26" width="5" style="1" customWidth="1"/>
    <col min="27" max="16384" width="11.42578125" style="1"/>
  </cols>
  <sheetData>
    <row r="1" spans="1:22" ht="26.25" x14ac:dyDescent="0.4">
      <c r="A1" s="8" t="s">
        <v>0</v>
      </c>
      <c r="B1" s="8"/>
      <c r="C1" s="8"/>
      <c r="D1" s="8"/>
      <c r="E1" s="8"/>
    </row>
    <row r="2" spans="1:22" ht="21" x14ac:dyDescent="0.35">
      <c r="A2" s="10" t="s">
        <v>1</v>
      </c>
      <c r="B2" s="10"/>
      <c r="C2" s="10"/>
      <c r="D2" s="10"/>
      <c r="E2" s="10"/>
      <c r="I2" s="20" t="s">
        <v>33</v>
      </c>
      <c r="J2" s="21"/>
      <c r="L2" s="22" t="s">
        <v>22</v>
      </c>
      <c r="M2" s="23"/>
      <c r="N2" s="23"/>
      <c r="O2" s="23"/>
      <c r="P2" s="23"/>
      <c r="Q2" s="23"/>
      <c r="R2" s="23"/>
      <c r="S2" s="23"/>
      <c r="T2" s="23"/>
      <c r="U2" s="24"/>
    </row>
    <row r="3" spans="1:22" x14ac:dyDescent="0.25">
      <c r="L3" s="25" t="s">
        <v>21</v>
      </c>
      <c r="M3" s="26"/>
      <c r="N3" s="26"/>
      <c r="O3" s="26"/>
      <c r="P3" s="26"/>
      <c r="Q3" s="26"/>
      <c r="R3" s="26"/>
      <c r="S3" s="26"/>
      <c r="T3" s="26"/>
      <c r="U3" s="27"/>
    </row>
    <row r="4" spans="1:22" x14ac:dyDescent="0.25">
      <c r="F4" s="2"/>
      <c r="G4" s="2"/>
      <c r="H4" s="2" t="s">
        <v>4</v>
      </c>
      <c r="I4" s="5" t="s">
        <v>4</v>
      </c>
      <c r="J4" s="5" t="s">
        <v>4</v>
      </c>
      <c r="L4" s="25" t="s">
        <v>23</v>
      </c>
      <c r="M4" s="26"/>
      <c r="N4" s="26"/>
      <c r="O4" s="26"/>
      <c r="P4" s="26"/>
      <c r="Q4" s="26"/>
      <c r="R4" s="26"/>
      <c r="S4" s="26"/>
      <c r="T4" s="26"/>
      <c r="U4" s="27"/>
    </row>
    <row r="5" spans="1:22" x14ac:dyDescent="0.25">
      <c r="A5" s="9" t="s">
        <v>9</v>
      </c>
      <c r="F5" s="3"/>
      <c r="G5" s="3"/>
      <c r="H5" s="3" t="s">
        <v>11</v>
      </c>
      <c r="I5" s="6" t="s">
        <v>10</v>
      </c>
      <c r="J5" s="6" t="s">
        <v>7</v>
      </c>
      <c r="L5" s="28" t="s">
        <v>30</v>
      </c>
      <c r="M5" s="29"/>
      <c r="N5" s="29"/>
      <c r="O5" s="29"/>
      <c r="P5" s="29"/>
      <c r="Q5" s="29"/>
      <c r="R5" s="29"/>
      <c r="S5" s="29"/>
      <c r="T5" s="29"/>
      <c r="U5" s="30"/>
    </row>
    <row r="6" spans="1:22" ht="18.75" x14ac:dyDescent="0.3">
      <c r="B6" s="31" t="s">
        <v>15</v>
      </c>
      <c r="C6" s="31" t="s">
        <v>16</v>
      </c>
      <c r="D6" s="31" t="s">
        <v>17</v>
      </c>
      <c r="E6" s="31" t="s">
        <v>18</v>
      </c>
      <c r="F6" s="4" t="s">
        <v>2</v>
      </c>
      <c r="G6" s="4" t="s">
        <v>3</v>
      </c>
      <c r="H6" s="4" t="s">
        <v>12</v>
      </c>
      <c r="I6" s="7" t="s">
        <v>8</v>
      </c>
      <c r="J6" s="7" t="s">
        <v>6</v>
      </c>
    </row>
    <row r="7" spans="1:22" x14ac:dyDescent="0.25">
      <c r="B7" s="13" t="s">
        <v>24</v>
      </c>
      <c r="C7" s="13" t="s">
        <v>25</v>
      </c>
      <c r="D7" s="13" t="s">
        <v>15</v>
      </c>
      <c r="E7" s="13" t="s">
        <v>26</v>
      </c>
      <c r="F7" s="12" t="s">
        <v>13</v>
      </c>
      <c r="G7" s="13" t="s">
        <v>14</v>
      </c>
      <c r="H7" s="14">
        <v>13650</v>
      </c>
      <c r="I7" s="32">
        <v>12130</v>
      </c>
      <c r="J7" s="16">
        <f>+I7*1.16</f>
        <v>14070.8</v>
      </c>
      <c r="K7" s="19">
        <f>+H7/J7-1</f>
        <v>-2.9905904426187568E-2</v>
      </c>
      <c r="Q7" s="18"/>
    </row>
    <row r="8" spans="1:22" x14ac:dyDescent="0.25">
      <c r="B8" s="13" t="s">
        <v>27</v>
      </c>
      <c r="C8" s="13" t="s">
        <v>28</v>
      </c>
      <c r="D8" s="13" t="s">
        <v>17</v>
      </c>
      <c r="E8" s="13" t="s">
        <v>29</v>
      </c>
      <c r="F8" s="12" t="s">
        <v>19</v>
      </c>
      <c r="G8" s="13" t="s">
        <v>14</v>
      </c>
      <c r="H8" s="14">
        <v>44800</v>
      </c>
      <c r="I8" s="32">
        <v>39460</v>
      </c>
      <c r="J8" s="16">
        <f>+I8*1.16</f>
        <v>45773.599999999999</v>
      </c>
      <c r="K8" s="19">
        <f>+H8/J8-1</f>
        <v>-2.1269902301763399E-2</v>
      </c>
      <c r="P8" s="1" t="s">
        <v>32</v>
      </c>
      <c r="Q8" s="18" t="s">
        <v>32</v>
      </c>
      <c r="S8" s="1" t="s">
        <v>32</v>
      </c>
      <c r="T8" s="1" t="s">
        <v>32</v>
      </c>
    </row>
    <row r="9" spans="1:22" x14ac:dyDescent="0.25">
      <c r="B9" s="13" t="s">
        <v>31</v>
      </c>
      <c r="C9" s="13" t="s">
        <v>25</v>
      </c>
      <c r="D9" s="13" t="s">
        <v>16</v>
      </c>
      <c r="E9" s="13" t="s">
        <v>29</v>
      </c>
      <c r="F9" s="12" t="s">
        <v>20</v>
      </c>
      <c r="G9" s="13" t="s">
        <v>14</v>
      </c>
      <c r="H9" s="14">
        <v>23950</v>
      </c>
      <c r="I9" s="32">
        <v>21540</v>
      </c>
      <c r="J9" s="16">
        <f>+I9*1.16</f>
        <v>24986.399999999998</v>
      </c>
      <c r="K9" s="19">
        <f>+H9/J9-1</f>
        <v>-4.1478564339000323E-2</v>
      </c>
      <c r="N9" s="1" t="s">
        <v>32</v>
      </c>
      <c r="Q9" s="18"/>
      <c r="T9" s="1" t="s">
        <v>32</v>
      </c>
    </row>
    <row r="11" spans="1:22" ht="18.75" x14ac:dyDescent="0.3">
      <c r="F11" s="11" t="s">
        <v>34</v>
      </c>
      <c r="Q11" s="11" t="s">
        <v>35</v>
      </c>
    </row>
    <row r="12" spans="1:22" x14ac:dyDescent="0.25">
      <c r="F12" s="2"/>
      <c r="G12" s="2"/>
      <c r="H12" s="2" t="s">
        <v>4</v>
      </c>
      <c r="I12" s="5" t="s">
        <v>4</v>
      </c>
      <c r="J12" s="5" t="s">
        <v>4</v>
      </c>
      <c r="Q12" s="2"/>
      <c r="R12" s="2"/>
      <c r="S12" s="2" t="s">
        <v>4</v>
      </c>
      <c r="T12" s="5"/>
      <c r="U12" s="5" t="s">
        <v>4</v>
      </c>
    </row>
    <row r="13" spans="1:22" x14ac:dyDescent="0.25">
      <c r="F13" s="3"/>
      <c r="G13" s="3"/>
      <c r="H13" s="3" t="s">
        <v>11</v>
      </c>
      <c r="I13" s="6" t="s">
        <v>10</v>
      </c>
      <c r="J13" s="6" t="s">
        <v>7</v>
      </c>
      <c r="Q13" s="3"/>
      <c r="R13" s="3"/>
      <c r="S13" s="3" t="s">
        <v>5</v>
      </c>
      <c r="T13" s="6" t="s">
        <v>4</v>
      </c>
      <c r="U13" s="6" t="s">
        <v>7</v>
      </c>
    </row>
    <row r="14" spans="1:22" ht="18.75" x14ac:dyDescent="0.3">
      <c r="B14" s="31" t="s">
        <v>15</v>
      </c>
      <c r="C14" s="31" t="s">
        <v>16</v>
      </c>
      <c r="D14" s="31" t="s">
        <v>17</v>
      </c>
      <c r="E14" s="31" t="s">
        <v>18</v>
      </c>
      <c r="F14" s="4" t="s">
        <v>2</v>
      </c>
      <c r="G14" s="4" t="s">
        <v>3</v>
      </c>
      <c r="H14" s="4" t="s">
        <v>12</v>
      </c>
      <c r="I14" s="7" t="s">
        <v>8</v>
      </c>
      <c r="J14" s="7" t="s">
        <v>6</v>
      </c>
      <c r="M14" s="31" t="s">
        <v>15</v>
      </c>
      <c r="N14" s="31" t="s">
        <v>16</v>
      </c>
      <c r="O14" s="31" t="s">
        <v>17</v>
      </c>
      <c r="P14" s="31" t="s">
        <v>18</v>
      </c>
      <c r="Q14" s="4" t="s">
        <v>2</v>
      </c>
      <c r="R14" s="4" t="s">
        <v>3</v>
      </c>
      <c r="S14" s="4" t="s">
        <v>6</v>
      </c>
      <c r="T14" s="7" t="s">
        <v>8</v>
      </c>
      <c r="U14" s="7" t="s">
        <v>6</v>
      </c>
      <c r="V14" s="42" t="s">
        <v>32</v>
      </c>
    </row>
    <row r="15" spans="1:22" s="17" customFormat="1" ht="12.75" x14ac:dyDescent="0.2">
      <c r="A15" s="15">
        <v>1</v>
      </c>
      <c r="B15" s="15"/>
      <c r="C15" s="15"/>
      <c r="D15" s="15"/>
      <c r="E15" s="15"/>
      <c r="F15" s="12"/>
      <c r="G15" s="13"/>
      <c r="H15" s="14"/>
      <c r="I15" s="32"/>
      <c r="J15" s="16">
        <f>+I15*1.16</f>
        <v>0</v>
      </c>
      <c r="L15" s="15">
        <v>1</v>
      </c>
      <c r="M15" s="15" t="s">
        <v>27</v>
      </c>
      <c r="N15" s="15" t="s">
        <v>28</v>
      </c>
      <c r="O15" s="15" t="s">
        <v>17</v>
      </c>
      <c r="P15" s="15" t="s">
        <v>29</v>
      </c>
      <c r="Q15" s="12" t="s">
        <v>39</v>
      </c>
      <c r="R15" s="13" t="s">
        <v>40</v>
      </c>
      <c r="S15" s="14">
        <v>50520</v>
      </c>
      <c r="T15" s="32">
        <v>44900</v>
      </c>
      <c r="U15" s="16">
        <f>+T15*1.16</f>
        <v>52084</v>
      </c>
      <c r="V15" s="19"/>
    </row>
    <row r="16" spans="1:22" s="17" customFormat="1" ht="12.75" x14ac:dyDescent="0.2">
      <c r="A16" s="15">
        <v>2</v>
      </c>
      <c r="B16" s="15"/>
      <c r="C16" s="15"/>
      <c r="D16" s="15"/>
      <c r="E16" s="15"/>
      <c r="F16" s="12"/>
      <c r="G16" s="13"/>
      <c r="H16" s="14"/>
      <c r="I16" s="32"/>
      <c r="J16" s="16">
        <f t="shared" ref="J16:J25" si="0">+I16*1.16</f>
        <v>0</v>
      </c>
      <c r="L16" s="15">
        <v>2</v>
      </c>
      <c r="M16" s="15" t="s">
        <v>27</v>
      </c>
      <c r="N16" s="15" t="s">
        <v>28</v>
      </c>
      <c r="O16" s="15" t="s">
        <v>17</v>
      </c>
      <c r="P16" s="15" t="s">
        <v>29</v>
      </c>
      <c r="Q16" s="12" t="s">
        <v>41</v>
      </c>
      <c r="R16" s="13" t="s">
        <v>42</v>
      </c>
      <c r="S16" s="14">
        <v>28350</v>
      </c>
      <c r="T16" s="32">
        <v>25728</v>
      </c>
      <c r="U16" s="16">
        <f>+T16*1.16</f>
        <v>29844.48</v>
      </c>
      <c r="V16" s="19"/>
    </row>
    <row r="17" spans="1:22" s="17" customFormat="1" ht="12.75" x14ac:dyDescent="0.2">
      <c r="A17" s="15">
        <v>3</v>
      </c>
      <c r="B17" s="15"/>
      <c r="C17" s="15"/>
      <c r="D17" s="15"/>
      <c r="E17" s="15"/>
      <c r="F17" s="12"/>
      <c r="G17" s="13"/>
      <c r="H17" s="14"/>
      <c r="I17" s="32"/>
      <c r="J17" s="16">
        <f t="shared" si="0"/>
        <v>0</v>
      </c>
      <c r="L17" s="15">
        <v>3</v>
      </c>
      <c r="M17" s="15" t="s">
        <v>27</v>
      </c>
      <c r="N17" s="15" t="s">
        <v>28</v>
      </c>
      <c r="O17" s="15" t="s">
        <v>17</v>
      </c>
      <c r="P17" s="15" t="s">
        <v>29</v>
      </c>
      <c r="Q17" s="12" t="s">
        <v>43</v>
      </c>
      <c r="R17" s="13" t="s">
        <v>44</v>
      </c>
      <c r="S17" s="14">
        <v>28965</v>
      </c>
      <c r="T17" s="32">
        <v>25740</v>
      </c>
      <c r="U17" s="16">
        <f t="shared" ref="U17:U25" si="1">+T17*1.16</f>
        <v>29858.399999999998</v>
      </c>
    </row>
    <row r="18" spans="1:22" s="17" customFormat="1" ht="12.75" x14ac:dyDescent="0.2">
      <c r="A18" s="15">
        <v>4</v>
      </c>
      <c r="B18" s="45"/>
      <c r="C18" s="45"/>
      <c r="D18" s="45"/>
      <c r="E18" s="15"/>
      <c r="F18" s="12"/>
      <c r="G18" s="13"/>
      <c r="H18" s="14"/>
      <c r="I18" s="32"/>
      <c r="J18" s="16">
        <f t="shared" si="0"/>
        <v>0</v>
      </c>
      <c r="K18" s="44"/>
      <c r="L18" s="15">
        <v>4</v>
      </c>
      <c r="M18" s="15" t="s">
        <v>27</v>
      </c>
      <c r="N18" s="15" t="s">
        <v>28</v>
      </c>
      <c r="O18" s="15" t="s">
        <v>17</v>
      </c>
      <c r="P18" s="15" t="s">
        <v>29</v>
      </c>
      <c r="Q18" s="12" t="s">
        <v>45</v>
      </c>
      <c r="R18" s="13" t="s">
        <v>46</v>
      </c>
      <c r="S18" s="14">
        <v>50520</v>
      </c>
      <c r="T18" s="32">
        <v>44900</v>
      </c>
      <c r="U18" s="16">
        <f t="shared" si="1"/>
        <v>52084</v>
      </c>
    </row>
    <row r="19" spans="1:22" s="17" customFormat="1" ht="12.75" x14ac:dyDescent="0.2">
      <c r="A19" s="15">
        <v>5</v>
      </c>
      <c r="B19" s="15"/>
      <c r="C19" s="15"/>
      <c r="D19" s="15"/>
      <c r="E19" s="15"/>
      <c r="F19" s="12"/>
      <c r="G19" s="13"/>
      <c r="H19" s="14"/>
      <c r="I19" s="32"/>
      <c r="J19" s="16">
        <f t="shared" si="0"/>
        <v>0</v>
      </c>
      <c r="L19" s="15">
        <v>5</v>
      </c>
      <c r="M19" s="15" t="s">
        <v>27</v>
      </c>
      <c r="N19" s="15" t="s">
        <v>28</v>
      </c>
      <c r="O19" s="15" t="s">
        <v>16</v>
      </c>
      <c r="P19" s="15" t="s">
        <v>29</v>
      </c>
      <c r="Q19" s="12" t="s">
        <v>47</v>
      </c>
      <c r="R19" s="13" t="s">
        <v>48</v>
      </c>
      <c r="S19" s="14">
        <v>26680</v>
      </c>
      <c r="T19" s="32">
        <v>23000</v>
      </c>
      <c r="U19" s="16">
        <f t="shared" si="1"/>
        <v>26679.999999999996</v>
      </c>
    </row>
    <row r="20" spans="1:22" s="17" customFormat="1" ht="12.75" x14ac:dyDescent="0.2">
      <c r="A20" s="15">
        <v>6</v>
      </c>
      <c r="B20" s="15"/>
      <c r="C20" s="15"/>
      <c r="D20" s="15"/>
      <c r="E20" s="15"/>
      <c r="F20" s="12"/>
      <c r="G20" s="13"/>
      <c r="H20" s="14"/>
      <c r="I20" s="32"/>
      <c r="J20" s="16">
        <f t="shared" si="0"/>
        <v>0</v>
      </c>
      <c r="L20" s="15">
        <v>6</v>
      </c>
      <c r="M20" s="15" t="s">
        <v>24</v>
      </c>
      <c r="N20" s="15" t="s">
        <v>28</v>
      </c>
      <c r="O20" s="15" t="s">
        <v>17</v>
      </c>
      <c r="P20" s="15" t="s">
        <v>29</v>
      </c>
      <c r="Q20" s="12" t="s">
        <v>49</v>
      </c>
      <c r="R20" s="13" t="s">
        <v>50</v>
      </c>
      <c r="S20" s="14">
        <v>21600</v>
      </c>
      <c r="T20" s="32">
        <v>18620</v>
      </c>
      <c r="U20" s="16">
        <f t="shared" si="1"/>
        <v>21599.199999999997</v>
      </c>
    </row>
    <row r="21" spans="1:22" s="17" customFormat="1" ht="12.75" x14ac:dyDescent="0.2">
      <c r="A21" s="15">
        <v>7</v>
      </c>
      <c r="B21" s="15"/>
      <c r="C21" s="15"/>
      <c r="D21" s="15"/>
      <c r="E21" s="15"/>
      <c r="F21" s="12"/>
      <c r="G21" s="13"/>
      <c r="H21" s="14"/>
      <c r="I21" s="32"/>
      <c r="J21" s="16">
        <f t="shared" si="0"/>
        <v>0</v>
      </c>
      <c r="L21" s="15">
        <v>7</v>
      </c>
      <c r="M21" s="15" t="s">
        <v>27</v>
      </c>
      <c r="N21" s="15" t="s">
        <v>28</v>
      </c>
      <c r="O21" s="15" t="s">
        <v>16</v>
      </c>
      <c r="P21" s="15" t="s">
        <v>29</v>
      </c>
      <c r="Q21" s="12" t="s">
        <v>51</v>
      </c>
      <c r="R21" s="13" t="s">
        <v>52</v>
      </c>
      <c r="S21" s="14">
        <v>37475</v>
      </c>
      <c r="T21" s="32">
        <v>32305</v>
      </c>
      <c r="U21" s="16">
        <f t="shared" si="1"/>
        <v>37473.799999999996</v>
      </c>
    </row>
    <row r="22" spans="1:22" s="17" customFormat="1" ht="12.75" x14ac:dyDescent="0.2">
      <c r="A22" s="15">
        <v>8</v>
      </c>
      <c r="B22" s="15"/>
      <c r="C22" s="15"/>
      <c r="D22" s="15"/>
      <c r="E22" s="15"/>
      <c r="F22" s="12"/>
      <c r="G22" s="13"/>
      <c r="H22" s="14"/>
      <c r="I22" s="32"/>
      <c r="J22" s="16">
        <f t="shared" si="0"/>
        <v>0</v>
      </c>
      <c r="L22" s="15">
        <v>8</v>
      </c>
      <c r="M22" s="15" t="s">
        <v>27</v>
      </c>
      <c r="N22" s="15" t="s">
        <v>28</v>
      </c>
      <c r="O22" s="15" t="s">
        <v>18</v>
      </c>
      <c r="P22" s="15" t="s">
        <v>29</v>
      </c>
      <c r="Q22" s="12" t="s">
        <v>53</v>
      </c>
      <c r="R22" s="13" t="s">
        <v>54</v>
      </c>
      <c r="S22" s="14">
        <v>48280</v>
      </c>
      <c r="T22" s="32">
        <v>41620</v>
      </c>
      <c r="U22" s="16">
        <f t="shared" si="1"/>
        <v>48279.199999999997</v>
      </c>
    </row>
    <row r="23" spans="1:22" s="17" customFormat="1" ht="12.75" x14ac:dyDescent="0.2">
      <c r="A23" s="15">
        <v>9</v>
      </c>
      <c r="B23" s="15"/>
      <c r="C23" s="15"/>
      <c r="D23" s="15"/>
      <c r="E23" s="15"/>
      <c r="F23" s="12"/>
      <c r="G23" s="13"/>
      <c r="H23" s="14"/>
      <c r="I23" s="32"/>
      <c r="J23" s="16">
        <f t="shared" si="0"/>
        <v>0</v>
      </c>
      <c r="L23" s="15">
        <v>9</v>
      </c>
      <c r="M23" s="15" t="s">
        <v>27</v>
      </c>
      <c r="N23" s="15" t="s">
        <v>28</v>
      </c>
      <c r="O23" s="15" t="s">
        <v>17</v>
      </c>
      <c r="P23" s="15" t="s">
        <v>29</v>
      </c>
      <c r="Q23" s="12" t="s">
        <v>55</v>
      </c>
      <c r="R23" s="13" t="s">
        <v>56</v>
      </c>
      <c r="S23" s="14">
        <v>53360</v>
      </c>
      <c r="T23" s="32">
        <v>46000</v>
      </c>
      <c r="U23" s="16">
        <f t="shared" si="1"/>
        <v>53359.999999999993</v>
      </c>
    </row>
    <row r="24" spans="1:22" s="17" customFormat="1" ht="12.75" x14ac:dyDescent="0.2">
      <c r="A24" s="15">
        <v>10</v>
      </c>
      <c r="B24" s="15"/>
      <c r="C24" s="15"/>
      <c r="D24" s="15"/>
      <c r="E24" s="15"/>
      <c r="F24" s="12"/>
      <c r="G24" s="13"/>
      <c r="H24" s="14"/>
      <c r="I24" s="32"/>
      <c r="J24" s="16">
        <f t="shared" si="0"/>
        <v>0</v>
      </c>
      <c r="L24" s="15">
        <v>10</v>
      </c>
      <c r="M24" s="15"/>
      <c r="N24" s="15"/>
      <c r="O24" s="15"/>
      <c r="P24" s="15"/>
      <c r="Q24" s="12"/>
      <c r="R24" s="13"/>
      <c r="S24" s="14"/>
      <c r="T24" s="32"/>
      <c r="U24" s="16">
        <f t="shared" si="1"/>
        <v>0</v>
      </c>
    </row>
    <row r="25" spans="1:22" s="17" customFormat="1" ht="12.75" x14ac:dyDescent="0.2">
      <c r="A25" s="15">
        <v>11</v>
      </c>
      <c r="B25" s="15"/>
      <c r="C25" s="15"/>
      <c r="D25" s="15"/>
      <c r="E25" s="15"/>
      <c r="F25" s="12"/>
      <c r="G25" s="13"/>
      <c r="H25" s="14"/>
      <c r="I25" s="32"/>
      <c r="J25" s="16">
        <f t="shared" si="0"/>
        <v>0</v>
      </c>
      <c r="L25" s="15">
        <v>11</v>
      </c>
      <c r="M25" s="15"/>
      <c r="N25" s="15"/>
      <c r="O25" s="15"/>
      <c r="P25" s="15"/>
      <c r="Q25" s="12"/>
      <c r="R25" s="13"/>
      <c r="S25" s="14"/>
      <c r="T25" s="32"/>
      <c r="U25" s="16">
        <f t="shared" si="1"/>
        <v>0</v>
      </c>
    </row>
    <row r="26" spans="1:22" s="17" customFormat="1" ht="12.75" x14ac:dyDescent="0.2">
      <c r="A26" s="15">
        <v>12</v>
      </c>
      <c r="B26" s="15"/>
      <c r="C26" s="15"/>
      <c r="D26" s="15"/>
      <c r="E26" s="15"/>
      <c r="F26" s="12"/>
      <c r="G26" s="13"/>
      <c r="H26" s="14"/>
      <c r="I26" s="32"/>
      <c r="J26" s="16">
        <f>+I26*1.16</f>
        <v>0</v>
      </c>
      <c r="L26" s="15">
        <v>12</v>
      </c>
      <c r="M26" s="15"/>
      <c r="N26" s="15"/>
      <c r="O26" s="15"/>
      <c r="P26" s="15"/>
      <c r="Q26" s="12"/>
      <c r="R26" s="13"/>
      <c r="S26" s="14"/>
      <c r="T26" s="32"/>
      <c r="U26" s="16">
        <f>+T26*1.16</f>
        <v>0</v>
      </c>
    </row>
    <row r="28" spans="1:22" ht="18.75" x14ac:dyDescent="0.3">
      <c r="F28" s="11" t="s">
        <v>36</v>
      </c>
      <c r="K28" s="1" t="s">
        <v>32</v>
      </c>
      <c r="Q28" s="11" t="s">
        <v>37</v>
      </c>
    </row>
    <row r="29" spans="1:22" x14ac:dyDescent="0.25">
      <c r="F29" s="2"/>
      <c r="G29" s="2"/>
      <c r="H29" s="2" t="s">
        <v>4</v>
      </c>
      <c r="I29" s="5"/>
      <c r="J29" s="5" t="s">
        <v>4</v>
      </c>
      <c r="Q29" s="2"/>
      <c r="R29" s="2"/>
      <c r="S29" s="2" t="s">
        <v>4</v>
      </c>
      <c r="T29" s="5"/>
      <c r="U29" s="5" t="s">
        <v>4</v>
      </c>
    </row>
    <row r="30" spans="1:22" x14ac:dyDescent="0.25">
      <c r="F30" s="3"/>
      <c r="G30" s="3"/>
      <c r="H30" s="3" t="s">
        <v>5</v>
      </c>
      <c r="I30" s="6" t="s">
        <v>4</v>
      </c>
      <c r="J30" s="6" t="s">
        <v>7</v>
      </c>
      <c r="K30" s="43" t="s">
        <v>32</v>
      </c>
      <c r="Q30" s="3"/>
      <c r="R30" s="3"/>
      <c r="S30" s="3" t="s">
        <v>5</v>
      </c>
      <c r="T30" s="6" t="s">
        <v>4</v>
      </c>
      <c r="U30" s="6" t="s">
        <v>7</v>
      </c>
    </row>
    <row r="31" spans="1:22" ht="18.75" x14ac:dyDescent="0.3">
      <c r="B31" s="31" t="s">
        <v>15</v>
      </c>
      <c r="C31" s="31" t="s">
        <v>16</v>
      </c>
      <c r="D31" s="31" t="s">
        <v>17</v>
      </c>
      <c r="E31" s="31" t="s">
        <v>18</v>
      </c>
      <c r="F31" s="4" t="s">
        <v>2</v>
      </c>
      <c r="G31" s="4" t="s">
        <v>3</v>
      </c>
      <c r="H31" s="4" t="s">
        <v>6</v>
      </c>
      <c r="I31" s="7" t="s">
        <v>8</v>
      </c>
      <c r="J31" s="7" t="s">
        <v>6</v>
      </c>
      <c r="M31" s="31" t="s">
        <v>15</v>
      </c>
      <c r="N31" s="31" t="s">
        <v>16</v>
      </c>
      <c r="O31" s="31" t="s">
        <v>17</v>
      </c>
      <c r="P31" s="31" t="s">
        <v>18</v>
      </c>
      <c r="Q31" s="4" t="s">
        <v>2</v>
      </c>
      <c r="R31" s="4" t="s">
        <v>3</v>
      </c>
      <c r="S31" s="4" t="s">
        <v>6</v>
      </c>
      <c r="T31" s="7" t="s">
        <v>8</v>
      </c>
      <c r="U31" s="7" t="s">
        <v>6</v>
      </c>
    </row>
    <row r="32" spans="1:22" s="17" customFormat="1" ht="12.75" x14ac:dyDescent="0.2">
      <c r="A32" s="15">
        <v>1</v>
      </c>
      <c r="B32" s="15" t="s">
        <v>27</v>
      </c>
      <c r="C32" s="15" t="s">
        <v>28</v>
      </c>
      <c r="D32" s="15" t="s">
        <v>17</v>
      </c>
      <c r="E32" s="15" t="s">
        <v>59</v>
      </c>
      <c r="F32" s="12" t="s">
        <v>57</v>
      </c>
      <c r="G32" s="13" t="s">
        <v>58</v>
      </c>
      <c r="H32" s="14">
        <v>51450</v>
      </c>
      <c r="I32" s="32">
        <v>44355</v>
      </c>
      <c r="J32" s="16">
        <f t="shared" ref="J32:J40" si="2">+I32*1.16</f>
        <v>51451.799999999996</v>
      </c>
      <c r="L32" s="15">
        <v>1</v>
      </c>
      <c r="M32" s="15"/>
      <c r="N32" s="15"/>
      <c r="O32" s="15"/>
      <c r="P32" s="15"/>
      <c r="Q32" s="12"/>
      <c r="R32" s="13"/>
      <c r="S32" s="14"/>
      <c r="T32" s="32"/>
      <c r="U32" s="16">
        <f t="shared" ref="U32:U35" si="3">+T32*1.16</f>
        <v>0</v>
      </c>
      <c r="V32" s="19"/>
    </row>
    <row r="33" spans="1:22" s="17" customFormat="1" ht="12.75" x14ac:dyDescent="0.2">
      <c r="A33" s="15">
        <v>2</v>
      </c>
      <c r="B33" s="15" t="s">
        <v>27</v>
      </c>
      <c r="C33" s="15" t="s">
        <v>28</v>
      </c>
      <c r="D33" s="15" t="s">
        <v>16</v>
      </c>
      <c r="E33" s="15" t="s">
        <v>59</v>
      </c>
      <c r="F33" s="12" t="s">
        <v>47</v>
      </c>
      <c r="G33" s="13" t="s">
        <v>48</v>
      </c>
      <c r="H33" s="14">
        <v>26680</v>
      </c>
      <c r="I33" s="32">
        <v>23000</v>
      </c>
      <c r="J33" s="16">
        <f t="shared" si="2"/>
        <v>26679.999999999996</v>
      </c>
      <c r="L33" s="15">
        <v>2</v>
      </c>
      <c r="M33" s="15"/>
      <c r="N33" s="15"/>
      <c r="O33" s="15"/>
      <c r="P33" s="15"/>
      <c r="Q33" s="12"/>
      <c r="R33" s="13"/>
      <c r="S33" s="14"/>
      <c r="T33" s="32"/>
      <c r="U33" s="16">
        <f t="shared" si="3"/>
        <v>0</v>
      </c>
      <c r="V33" s="19"/>
    </row>
    <row r="34" spans="1:22" s="17" customFormat="1" ht="12.75" x14ac:dyDescent="0.2">
      <c r="A34" s="15">
        <v>3</v>
      </c>
      <c r="B34" s="15" t="s">
        <v>24</v>
      </c>
      <c r="C34" s="15" t="s">
        <v>28</v>
      </c>
      <c r="D34" s="15" t="s">
        <v>17</v>
      </c>
      <c r="E34" s="15" t="s">
        <v>59</v>
      </c>
      <c r="F34" s="12" t="s">
        <v>60</v>
      </c>
      <c r="G34" s="13" t="s">
        <v>61</v>
      </c>
      <c r="H34" s="14">
        <v>298800</v>
      </c>
      <c r="I34" s="32">
        <v>268320</v>
      </c>
      <c r="J34" s="16">
        <f t="shared" si="2"/>
        <v>311251.19999999995</v>
      </c>
      <c r="L34" s="15">
        <v>3</v>
      </c>
      <c r="M34" s="15"/>
      <c r="N34" s="15"/>
      <c r="O34" s="15"/>
      <c r="P34" s="15"/>
      <c r="Q34" s="12"/>
      <c r="R34" s="13"/>
      <c r="S34" s="14"/>
      <c r="T34" s="32"/>
      <c r="U34" s="16">
        <f t="shared" si="3"/>
        <v>0</v>
      </c>
      <c r="V34" s="19"/>
    </row>
    <row r="35" spans="1:22" s="17" customFormat="1" ht="12.75" x14ac:dyDescent="0.2">
      <c r="A35" s="15">
        <v>4</v>
      </c>
      <c r="B35" s="15" t="s">
        <v>27</v>
      </c>
      <c r="C35" s="15" t="s">
        <v>28</v>
      </c>
      <c r="D35" s="15" t="s">
        <v>18</v>
      </c>
      <c r="E35" s="15" t="s">
        <v>59</v>
      </c>
      <c r="F35" s="12" t="s">
        <v>62</v>
      </c>
      <c r="G35" s="13" t="s">
        <v>63</v>
      </c>
      <c r="H35" s="14">
        <v>57805</v>
      </c>
      <c r="I35" s="32">
        <v>49830</v>
      </c>
      <c r="J35" s="16">
        <f t="shared" si="2"/>
        <v>57802.799999999996</v>
      </c>
      <c r="L35" s="15">
        <v>4</v>
      </c>
      <c r="M35" s="15"/>
      <c r="N35" s="15"/>
      <c r="O35" s="15"/>
      <c r="P35" s="15"/>
      <c r="Q35" s="12"/>
      <c r="R35" s="13"/>
      <c r="S35" s="14"/>
      <c r="T35" s="32"/>
      <c r="U35" s="16">
        <f t="shared" si="3"/>
        <v>0</v>
      </c>
    </row>
    <row r="36" spans="1:22" s="17" customFormat="1" ht="12.75" x14ac:dyDescent="0.2">
      <c r="A36" s="15">
        <v>5</v>
      </c>
      <c r="B36" s="15" t="s">
        <v>27</v>
      </c>
      <c r="C36" s="15" t="s">
        <v>28</v>
      </c>
      <c r="D36" s="15" t="s">
        <v>17</v>
      </c>
      <c r="E36" s="15" t="s">
        <v>59</v>
      </c>
      <c r="F36" s="12" t="s">
        <v>64</v>
      </c>
      <c r="G36" s="13" t="s">
        <v>65</v>
      </c>
      <c r="H36" s="14">
        <v>58165</v>
      </c>
      <c r="I36" s="32">
        <v>51695</v>
      </c>
      <c r="J36" s="16">
        <f t="shared" si="2"/>
        <v>59966.2</v>
      </c>
      <c r="L36" s="15">
        <v>5</v>
      </c>
      <c r="M36" s="15"/>
      <c r="N36" s="15"/>
      <c r="O36" s="15"/>
      <c r="P36" s="15"/>
      <c r="Q36" s="12"/>
      <c r="R36" s="13"/>
      <c r="S36" s="14"/>
      <c r="T36" s="32"/>
      <c r="U36" s="16">
        <f t="shared" ref="U36:U40" si="4">+T36*1.16</f>
        <v>0</v>
      </c>
    </row>
    <row r="37" spans="1:22" s="17" customFormat="1" ht="12.75" x14ac:dyDescent="0.2">
      <c r="A37" s="15">
        <v>6</v>
      </c>
      <c r="B37" s="15" t="s">
        <v>27</v>
      </c>
      <c r="C37" s="15" t="s">
        <v>28</v>
      </c>
      <c r="D37" s="15" t="s">
        <v>17</v>
      </c>
      <c r="E37" s="15" t="s">
        <v>59</v>
      </c>
      <c r="F37" s="12" t="s">
        <v>66</v>
      </c>
      <c r="G37" s="13" t="s">
        <v>67</v>
      </c>
      <c r="H37" s="14">
        <v>75590</v>
      </c>
      <c r="I37" s="32">
        <v>65165</v>
      </c>
      <c r="J37" s="16">
        <f t="shared" si="2"/>
        <v>75591.399999999994</v>
      </c>
      <c r="L37" s="15">
        <v>6</v>
      </c>
      <c r="M37" s="15"/>
      <c r="N37" s="15"/>
      <c r="O37" s="15"/>
      <c r="P37" s="15"/>
      <c r="Q37" s="12"/>
      <c r="R37" s="13"/>
      <c r="S37" s="14"/>
      <c r="T37" s="32"/>
      <c r="U37" s="16">
        <f t="shared" si="4"/>
        <v>0</v>
      </c>
    </row>
    <row r="38" spans="1:22" s="17" customFormat="1" ht="12.75" x14ac:dyDescent="0.2">
      <c r="A38" s="15">
        <v>7</v>
      </c>
      <c r="B38" s="15" t="s">
        <v>27</v>
      </c>
      <c r="C38" s="15" t="s">
        <v>28</v>
      </c>
      <c r="D38" s="15" t="s">
        <v>17</v>
      </c>
      <c r="E38" s="15" t="s">
        <v>59</v>
      </c>
      <c r="F38" s="12" t="s">
        <v>68</v>
      </c>
      <c r="G38" s="13" t="s">
        <v>69</v>
      </c>
      <c r="H38" s="14">
        <v>73050</v>
      </c>
      <c r="I38" s="32">
        <v>62975</v>
      </c>
      <c r="J38" s="16">
        <f t="shared" si="2"/>
        <v>73051</v>
      </c>
      <c r="L38" s="15">
        <v>7</v>
      </c>
      <c r="M38" s="15"/>
      <c r="N38" s="15"/>
      <c r="O38" s="15"/>
      <c r="P38" s="15"/>
      <c r="Q38" s="12"/>
      <c r="R38" s="13"/>
      <c r="S38" s="14"/>
      <c r="T38" s="32"/>
      <c r="U38" s="16">
        <f t="shared" si="4"/>
        <v>0</v>
      </c>
    </row>
    <row r="39" spans="1:22" s="17" customFormat="1" ht="12.75" x14ac:dyDescent="0.2">
      <c r="A39" s="15">
        <v>8</v>
      </c>
      <c r="B39" s="15"/>
      <c r="C39" s="15"/>
      <c r="D39" s="15"/>
      <c r="E39" s="15"/>
      <c r="F39" s="12"/>
      <c r="G39" s="13"/>
      <c r="H39" s="14"/>
      <c r="I39" s="32"/>
      <c r="J39" s="16">
        <f t="shared" si="2"/>
        <v>0</v>
      </c>
      <c r="L39" s="15">
        <v>8</v>
      </c>
      <c r="M39" s="15"/>
      <c r="N39" s="15"/>
      <c r="O39" s="15"/>
      <c r="P39" s="15"/>
      <c r="Q39" s="12"/>
      <c r="R39" s="13"/>
      <c r="S39" s="14"/>
      <c r="T39" s="32"/>
      <c r="U39" s="16">
        <f t="shared" si="4"/>
        <v>0</v>
      </c>
    </row>
    <row r="40" spans="1:22" s="17" customFormat="1" ht="12.75" x14ac:dyDescent="0.2">
      <c r="A40" s="15">
        <v>9</v>
      </c>
      <c r="B40" s="15"/>
      <c r="C40" s="15"/>
      <c r="D40" s="15"/>
      <c r="E40" s="15"/>
      <c r="F40" s="12"/>
      <c r="G40" s="13"/>
      <c r="H40" s="14"/>
      <c r="I40" s="32"/>
      <c r="J40" s="16">
        <f t="shared" si="2"/>
        <v>0</v>
      </c>
      <c r="L40" s="15">
        <v>9</v>
      </c>
      <c r="M40" s="15"/>
      <c r="N40" s="15"/>
      <c r="O40" s="15"/>
      <c r="P40" s="15"/>
      <c r="Q40" s="12"/>
      <c r="R40" s="13"/>
      <c r="S40" s="14"/>
      <c r="T40" s="32"/>
      <c r="U40" s="16">
        <f t="shared" si="4"/>
        <v>0</v>
      </c>
    </row>
    <row r="41" spans="1:22" s="17" customFormat="1" ht="12.75" x14ac:dyDescent="0.2">
      <c r="A41" s="15">
        <v>10</v>
      </c>
      <c r="B41" s="15"/>
      <c r="C41" s="15"/>
      <c r="D41" s="15"/>
      <c r="E41" s="15"/>
      <c r="F41" s="12"/>
      <c r="G41" s="13"/>
      <c r="H41" s="14"/>
      <c r="I41" s="32"/>
      <c r="J41" s="16">
        <f>+I41*1.16</f>
        <v>0</v>
      </c>
      <c r="L41" s="15">
        <v>10</v>
      </c>
      <c r="M41" s="15"/>
      <c r="N41" s="15"/>
      <c r="O41" s="15"/>
      <c r="P41" s="15"/>
      <c r="Q41" s="12"/>
      <c r="R41" s="13"/>
      <c r="S41" s="14"/>
      <c r="T41" s="32"/>
      <c r="U41" s="16">
        <f>+T41*1.16</f>
        <v>0</v>
      </c>
    </row>
    <row r="42" spans="1:22" x14ac:dyDescent="0.25">
      <c r="L42" s="15">
        <v>11</v>
      </c>
      <c r="M42" s="15"/>
      <c r="N42" s="15"/>
      <c r="O42" s="15"/>
      <c r="P42" s="15"/>
      <c r="Q42" s="12"/>
      <c r="R42" s="13"/>
      <c r="S42" s="14"/>
      <c r="T42" s="32"/>
      <c r="U42" s="16">
        <f>+T42*1.16</f>
        <v>0</v>
      </c>
    </row>
    <row r="43" spans="1:22" ht="18.75" x14ac:dyDescent="0.3">
      <c r="F43" s="11" t="s">
        <v>38</v>
      </c>
      <c r="L43" s="33"/>
      <c r="M43" s="33"/>
      <c r="N43" s="33"/>
      <c r="O43" s="33"/>
      <c r="P43" s="33"/>
      <c r="Q43" s="34"/>
      <c r="R43" s="33" t="s">
        <v>32</v>
      </c>
      <c r="S43" s="33" t="s">
        <v>32</v>
      </c>
      <c r="T43" s="33" t="s">
        <v>32</v>
      </c>
      <c r="U43" s="33" t="s">
        <v>32</v>
      </c>
    </row>
    <row r="44" spans="1:22" x14ac:dyDescent="0.25">
      <c r="F44" s="2"/>
      <c r="G44" s="2"/>
      <c r="H44" s="2" t="s">
        <v>4</v>
      </c>
      <c r="I44" s="5"/>
      <c r="J44" s="5" t="s">
        <v>4</v>
      </c>
      <c r="L44" s="33"/>
      <c r="M44" s="33"/>
      <c r="N44" s="33"/>
      <c r="O44" s="33"/>
      <c r="P44" s="33"/>
      <c r="Q44" s="35"/>
      <c r="R44" s="35" t="s">
        <v>32</v>
      </c>
      <c r="S44" s="35"/>
      <c r="T44" s="35" t="s">
        <v>32</v>
      </c>
      <c r="U44" s="35" t="s">
        <v>32</v>
      </c>
    </row>
    <row r="45" spans="1:22" x14ac:dyDescent="0.25">
      <c r="F45" s="3"/>
      <c r="G45" s="3"/>
      <c r="H45" s="3" t="s">
        <v>5</v>
      </c>
      <c r="I45" s="6" t="s">
        <v>4</v>
      </c>
      <c r="J45" s="6" t="s">
        <v>7</v>
      </c>
      <c r="L45" s="33"/>
      <c r="M45" s="33"/>
      <c r="N45" s="33"/>
      <c r="O45" s="33"/>
      <c r="P45" s="33"/>
      <c r="Q45" s="35" t="s">
        <v>32</v>
      </c>
      <c r="R45" s="35"/>
      <c r="S45" s="35"/>
      <c r="T45" s="35" t="s">
        <v>32</v>
      </c>
      <c r="U45" s="35"/>
    </row>
    <row r="46" spans="1:22" ht="18.75" x14ac:dyDescent="0.3">
      <c r="B46" s="31" t="s">
        <v>15</v>
      </c>
      <c r="C46" s="31" t="s">
        <v>16</v>
      </c>
      <c r="D46" s="31" t="s">
        <v>17</v>
      </c>
      <c r="E46" s="15"/>
      <c r="F46" s="4" t="s">
        <v>2</v>
      </c>
      <c r="G46" s="4" t="s">
        <v>3</v>
      </c>
      <c r="H46" s="4" t="s">
        <v>6</v>
      </c>
      <c r="I46" s="7" t="s">
        <v>8</v>
      </c>
      <c r="J46" s="7" t="s">
        <v>6</v>
      </c>
      <c r="L46" s="33"/>
      <c r="M46" s="36"/>
      <c r="N46" s="36" t="s">
        <v>32</v>
      </c>
      <c r="O46" s="36"/>
      <c r="P46" s="36"/>
      <c r="Q46" s="35"/>
      <c r="R46" s="35"/>
      <c r="S46" s="35"/>
      <c r="T46" s="35"/>
      <c r="U46" s="35"/>
    </row>
    <row r="47" spans="1:22" x14ac:dyDescent="0.25">
      <c r="A47" s="15">
        <v>1</v>
      </c>
      <c r="B47" s="15"/>
      <c r="C47" s="15"/>
      <c r="D47" s="15"/>
      <c r="E47" s="15"/>
      <c r="F47" s="12"/>
      <c r="G47" s="13"/>
      <c r="H47" s="14"/>
      <c r="I47" s="32"/>
      <c r="J47" s="16">
        <f>+I47*1.16</f>
        <v>0</v>
      </c>
      <c r="L47" s="37"/>
      <c r="M47" s="37"/>
      <c r="N47" s="37"/>
      <c r="O47" s="37"/>
      <c r="P47" s="37"/>
      <c r="Q47" s="38"/>
      <c r="R47" s="39"/>
      <c r="S47" s="40"/>
      <c r="T47" s="40"/>
      <c r="U47" s="41"/>
    </row>
    <row r="48" spans="1:22" x14ac:dyDescent="0.25">
      <c r="A48" s="15">
        <v>2</v>
      </c>
      <c r="B48" s="15"/>
      <c r="C48" s="15"/>
      <c r="D48" s="15"/>
      <c r="E48" s="15"/>
      <c r="F48" s="12"/>
      <c r="G48" s="13"/>
      <c r="H48" s="14"/>
      <c r="I48" s="32"/>
      <c r="J48" s="16">
        <f t="shared" ref="J48:J55" si="5">+I48*1.16</f>
        <v>0</v>
      </c>
      <c r="L48" s="37"/>
      <c r="M48" s="37"/>
      <c r="N48" s="37"/>
      <c r="O48" s="37" t="s">
        <v>32</v>
      </c>
      <c r="P48" s="37"/>
      <c r="S48" s="40"/>
      <c r="T48" s="40"/>
      <c r="U48" s="41"/>
    </row>
    <row r="49" spans="1:21" x14ac:dyDescent="0.25">
      <c r="A49" s="15">
        <v>3</v>
      </c>
      <c r="B49" s="15"/>
      <c r="C49" s="15"/>
      <c r="D49" s="15"/>
      <c r="E49" s="15"/>
      <c r="F49" s="12"/>
      <c r="G49" s="13"/>
      <c r="H49" s="14"/>
      <c r="I49" s="32"/>
      <c r="J49" s="16">
        <f t="shared" si="5"/>
        <v>0</v>
      </c>
      <c r="L49" s="37"/>
      <c r="M49" s="37"/>
      <c r="N49" s="37"/>
      <c r="O49" s="37"/>
      <c r="P49" s="37"/>
      <c r="S49" s="40"/>
      <c r="T49" s="40"/>
      <c r="U49" s="41"/>
    </row>
    <row r="50" spans="1:21" x14ac:dyDescent="0.25">
      <c r="A50" s="15">
        <v>4</v>
      </c>
      <c r="B50" s="15"/>
      <c r="C50" s="15"/>
      <c r="D50" s="15"/>
      <c r="E50" s="15"/>
      <c r="F50" s="12"/>
      <c r="G50" s="13"/>
      <c r="H50" s="14"/>
      <c r="I50" s="32"/>
      <c r="J50" s="16">
        <f t="shared" si="5"/>
        <v>0</v>
      </c>
      <c r="L50" s="37"/>
      <c r="M50" s="37"/>
      <c r="N50" s="37"/>
      <c r="O50" s="37"/>
      <c r="P50" s="37"/>
      <c r="S50" s="40"/>
      <c r="T50" s="40"/>
      <c r="U50" s="41"/>
    </row>
    <row r="51" spans="1:21" x14ac:dyDescent="0.25">
      <c r="A51" s="15">
        <v>5</v>
      </c>
      <c r="B51" s="15"/>
      <c r="C51" s="15"/>
      <c r="D51" s="15"/>
      <c r="E51" s="15"/>
      <c r="F51" s="12"/>
      <c r="G51" s="13"/>
      <c r="H51" s="14"/>
      <c r="I51" s="32"/>
      <c r="J51" s="16">
        <f t="shared" si="5"/>
        <v>0</v>
      </c>
      <c r="L51" s="37"/>
      <c r="M51" s="37"/>
      <c r="N51" s="37"/>
      <c r="O51" s="37"/>
      <c r="P51" s="37"/>
      <c r="S51" s="40"/>
      <c r="T51" s="40"/>
      <c r="U51" s="41"/>
    </row>
    <row r="52" spans="1:21" x14ac:dyDescent="0.25">
      <c r="A52" s="15">
        <v>6</v>
      </c>
      <c r="B52" s="15"/>
      <c r="C52" s="15"/>
      <c r="D52" s="15"/>
      <c r="E52" s="15"/>
      <c r="F52" s="12"/>
      <c r="G52" s="13"/>
      <c r="H52" s="14"/>
      <c r="I52" s="32"/>
      <c r="J52" s="16">
        <f t="shared" si="5"/>
        <v>0</v>
      </c>
      <c r="L52" s="37"/>
      <c r="M52" s="37"/>
      <c r="N52" s="37"/>
      <c r="O52" s="37"/>
      <c r="P52" s="37"/>
      <c r="Q52" s="38"/>
      <c r="R52" s="39"/>
      <c r="S52" s="40"/>
      <c r="T52" s="40"/>
      <c r="U52" s="41"/>
    </row>
    <row r="53" spans="1:21" x14ac:dyDescent="0.25">
      <c r="A53" s="15">
        <v>7</v>
      </c>
      <c r="B53" s="15"/>
      <c r="C53" s="15"/>
      <c r="D53" s="15"/>
      <c r="E53" s="15"/>
      <c r="F53" s="12"/>
      <c r="G53" s="13"/>
      <c r="H53" s="14"/>
      <c r="I53" s="32"/>
      <c r="J53" s="16">
        <f t="shared" si="5"/>
        <v>0</v>
      </c>
      <c r="L53" s="37"/>
      <c r="M53" s="37"/>
      <c r="N53" s="37"/>
      <c r="O53" s="37"/>
      <c r="P53" s="37"/>
      <c r="Q53" s="38"/>
      <c r="R53" s="39"/>
      <c r="S53" s="40"/>
      <c r="T53" s="40"/>
      <c r="U53" s="41"/>
    </row>
    <row r="54" spans="1:21" x14ac:dyDescent="0.25">
      <c r="A54" s="15">
        <v>8</v>
      </c>
      <c r="B54" s="15"/>
      <c r="C54" s="15"/>
      <c r="D54" s="15"/>
      <c r="E54" s="15"/>
      <c r="F54" s="12"/>
      <c r="G54" s="13"/>
      <c r="H54" s="14"/>
      <c r="I54" s="32"/>
      <c r="J54" s="16">
        <f t="shared" si="5"/>
        <v>0</v>
      </c>
      <c r="L54" s="37"/>
      <c r="M54" s="37"/>
      <c r="N54" s="37"/>
      <c r="O54" s="37"/>
      <c r="P54" s="37"/>
      <c r="S54" s="40"/>
      <c r="T54" s="40"/>
      <c r="U54" s="41"/>
    </row>
    <row r="55" spans="1:21" x14ac:dyDescent="0.25">
      <c r="A55" s="15">
        <v>9</v>
      </c>
      <c r="B55" s="15"/>
      <c r="C55" s="15"/>
      <c r="D55" s="15"/>
      <c r="E55" s="15"/>
      <c r="F55" s="12"/>
      <c r="G55" s="13"/>
      <c r="H55" s="14"/>
      <c r="I55" s="32"/>
      <c r="J55" s="16">
        <f t="shared" si="5"/>
        <v>0</v>
      </c>
      <c r="L55" s="37"/>
      <c r="M55" s="37"/>
      <c r="N55" s="37"/>
      <c r="O55" s="37"/>
      <c r="P55" s="37"/>
      <c r="S55" s="40"/>
      <c r="T55" s="40"/>
      <c r="U55" s="41"/>
    </row>
    <row r="56" spans="1:21" x14ac:dyDescent="0.25">
      <c r="A56" s="15">
        <v>10</v>
      </c>
      <c r="B56" s="15"/>
      <c r="C56" s="15"/>
      <c r="D56" s="15"/>
      <c r="E56" s="15"/>
      <c r="F56" s="12"/>
      <c r="G56" s="13"/>
      <c r="H56" s="14"/>
      <c r="I56" s="32"/>
      <c r="J56" s="16">
        <f>+I56*1.16</f>
        <v>0</v>
      </c>
      <c r="L56" s="37"/>
      <c r="M56" s="37"/>
      <c r="N56" s="37"/>
      <c r="O56" s="37"/>
      <c r="P56" s="37"/>
      <c r="S56" s="40"/>
      <c r="T56" s="40"/>
      <c r="U56" s="41"/>
    </row>
  </sheetData>
  <pageMargins left="0.31496062992125984" right="0.31496062992125984" top="0.35433070866141736" bottom="0.35433070866141736" header="0.31496062992125984" footer="0.31496062992125984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Torres Cano</dc:creator>
  <cp:lastModifiedBy>administrador</cp:lastModifiedBy>
  <cp:lastPrinted>2020-06-18T21:04:54Z</cp:lastPrinted>
  <dcterms:created xsi:type="dcterms:W3CDTF">2017-05-29T18:40:19Z</dcterms:created>
  <dcterms:modified xsi:type="dcterms:W3CDTF">2021-07-15T18:58:10Z</dcterms:modified>
</cp:coreProperties>
</file>